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24F0BD07-4490-4570-914A-3829866FB6D4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11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<sst xmlns="http://schemas.openxmlformats.org/spreadsheetml/2006/main" count="502" uniqueCount="127">
  <si>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</si>
  <si>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</si>
  <si>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</si>
  <si>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</si>
  <si>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</si>
  <si>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</si>
  <si>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</si>
  <si>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</si>
  <si>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</si>
  <si>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</si>
  <si>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</si>
  <si>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</si>
  <si>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</si>
  <si>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</si>
  <si>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</si>
  <si>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</si>
  <si>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</si>
  <si>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</si>
  <si>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</si>
  <si>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</si>
  <si>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</si>
  <si>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</si>
  <si>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</si>
  <si>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</si>
  <si>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</si>
  <si>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</si>
  <si>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</si>
  <si>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</si>
  <si>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</si>
  <si>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</si>
  <si>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</si>
  <si>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</si>
  <si>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</si>
  <si>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</si>
  <si>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</si>
  <si>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</si>
  <si>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</si>
  <si>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</si>
  <si>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</si>
  <si>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</si>
  <si>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</si>
  <si>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</si>
  <si>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</si>
  <si>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</si>
  <si>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</si>
  <si>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</si>
  <si>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</si>
  <si>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</si>
  <si>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</si>
  <si>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</si>
  <si>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</si>
  <si>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</si>
  <si>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</si>
  <si>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</si>
  <si>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</si>
  <si>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</si>
  <si>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</si>
  <si>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</si>
  <si>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</si>
  <si>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</si>
  <si>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</si>
  <si>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</si>
  <si>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</si>
  <si>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</si>
  <si>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</si>
  <si>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</si>
  <si>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</si>
  <si>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</si>
  <si>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</si>
  <si>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</si>
  <si>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</si>
  <si>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</si>
  <si>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</si>
  <si>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</si>
  <si>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</si>
  <si>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Verein V</t>
  </si>
  <si>
    <t>Verein VI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</si>
  <si>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</si>
  <si>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</si>
  <si>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</si>
  <si>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</si>
  <si>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</si>
  <si>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</si>
  <si>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</si>
  <si>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</si>
  <si>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</si>
  <si>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</si>
  <si>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</si>
  <si>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</si>
  <si>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</si>
  <si>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</si>
  <si>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</si>
  <si>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</si>
  <si>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</si>
  <si>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</si>
  <si>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</si>
  <si>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</si>
  <si>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</si>
  <si>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</si>
  <si>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</si>
  <si>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</si>
  <si>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</si>
  <si>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</si>
  <si>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</si>
  <si>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</si>
  <si>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</si>
  <si>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</si>
  <si>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20.09.26</t>
  </si>
  <si>
    <t>04.10.26</t>
  </si>
  <si>
    <t>18.10.26</t>
  </si>
  <si>
    <t>01.11.26</t>
  </si>
  <si>
    <t>15.11.26</t>
  </si>
  <si>
    <t>29.11.26</t>
  </si>
  <si>
    <t>17.01.27</t>
  </si>
  <si>
    <t>31.01.27</t>
  </si>
  <si>
    <t>14.02.27</t>
  </si>
  <si>
    <t>28.02.27</t>
  </si>
  <si>
    <t>14.03.27</t>
  </si>
  <si>
    <t>11.04.27</t>
  </si>
  <si>
    <t>Lorup V</t>
  </si>
  <si>
    <t>Werlte III</t>
  </si>
  <si>
    <t>Eisten II</t>
  </si>
  <si>
    <t>Esterwegen II</t>
  </si>
  <si>
    <t>Eisten</t>
  </si>
  <si>
    <t>Lorup</t>
  </si>
  <si>
    <t>Werlte</t>
  </si>
  <si>
    <t>Esterwegen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</si>
</sst>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topLeftCell="B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3" t="s">
        <v>68</v>
      </c>
      <c r="L1" s="153"/>
      <c r="M1" s="152" t="s">
        <v>24</v>
      </c>
      <c r="N1" s="152"/>
      <c r="O1" s="152"/>
      <c r="P1" s="151" t="s">
        <v>13</v>
      </c>
      <c r="Q1" s="151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107</v>
      </c>
      <c r="E3" s="116" t="s">
        <v>108</v>
      </c>
      <c r="F3" s="116" t="s">
        <v>109</v>
      </c>
      <c r="G3" s="116" t="s">
        <v>110</v>
      </c>
      <c r="H3" s="116" t="s">
        <v>111</v>
      </c>
      <c r="I3" s="116" t="s">
        <v>112</v>
      </c>
      <c r="J3" s="154" t="s">
        <v>1</v>
      </c>
      <c r="K3" s="154"/>
      <c r="L3" s="116" t="s">
        <v>113</v>
      </c>
      <c r="M3" s="116" t="s">
        <v>114</v>
      </c>
      <c r="N3" s="116" t="s">
        <v>115</v>
      </c>
      <c r="O3" s="116" t="s">
        <v>116</v>
      </c>
      <c r="P3" s="116" t="s">
        <v>117</v>
      </c>
      <c r="Q3" s="116" t="s">
        <v>118</v>
      </c>
      <c r="R3" s="155" t="s">
        <v>3</v>
      </c>
      <c r="S3" s="155"/>
      <c r="T3" s="155" t="s">
        <v>5</v>
      </c>
      <c r="U3" s="155"/>
    </row>
    <row r="4" spans="1:22" s="21" customFormat="1" ht="34.5" customHeight="1" x14ac:dyDescent="0.35">
      <c r="A4" s="29" t="s">
        <v>2</v>
      </c>
      <c r="B4" s="156" t="s">
        <v>47</v>
      </c>
      <c r="C4" s="157"/>
      <c r="D4" s="30" t="s">
        <v>124</v>
      </c>
      <c r="E4" s="30" t="s">
        <v>125</v>
      </c>
      <c r="F4" s="30" t="s">
        <v>123</v>
      </c>
      <c r="G4" s="30" t="s">
        <v>126</v>
      </c>
      <c r="H4" s="30" t="s">
        <v>125</v>
      </c>
      <c r="I4" s="30" t="s">
        <v>124</v>
      </c>
      <c r="J4" s="29" t="s">
        <v>0</v>
      </c>
      <c r="K4" s="31" t="s">
        <v>4</v>
      </c>
      <c r="L4" s="30" t="s">
        <v>123</v>
      </c>
      <c r="M4" s="30" t="s">
        <v>126</v>
      </c>
      <c r="N4" s="30" t="s">
        <v>123</v>
      </c>
      <c r="O4" s="30" t="s">
        <v>126</v>
      </c>
      <c r="P4" s="30" t="s">
        <v>125</v>
      </c>
      <c r="Q4" s="30" t="s">
        <v>124</v>
      </c>
      <c r="R4" s="32" t="s">
        <v>0</v>
      </c>
      <c r="S4" s="29" t="s">
        <v>4</v>
      </c>
      <c r="T4" s="31" t="s">
        <v>0</v>
      </c>
      <c r="U4" s="29" t="s">
        <v>6</v>
      </c>
      <c r="V4" s="149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49"/>
    </row>
    <row r="6" spans="1:22" ht="20.25" customHeight="1" x14ac:dyDescent="0.35">
      <c r="A6" s="35">
        <v>1</v>
      </c>
      <c r="B6" s="158" t="str">
        <f>'Übersicht Gruppen'!B2</f>
        <v>Lorup V</v>
      </c>
      <c r="C6" s="159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0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1">SUM(L6:Q6)</f>
        <v>0</v>
      </c>
      <c r="T6" s="37">
        <f>'Übersicht Gruppen'!S2</f>
        <v>0</v>
      </c>
      <c r="U6" s="38">
        <f>SUM(S6+K6)</f>
        <v>0</v>
      </c>
      <c r="V6" s="150"/>
    </row>
    <row r="7" spans="1:22" ht="20.25" customHeight="1" x14ac:dyDescent="0.35">
      <c r="A7" s="39">
        <v>2</v>
      </c>
      <c r="B7" s="160" t="str">
        <f>'Übersicht Gruppen'!B3</f>
        <v>Werlte III</v>
      </c>
      <c r="C7" s="161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0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1"/>
        <v>0</v>
      </c>
      <c r="T7" s="41">
        <f>'Übersicht Gruppen'!S3</f>
        <v>0</v>
      </c>
      <c r="U7" s="42">
        <f t="shared" ref="U7:U11" si="2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8" t="str">
        <f>'Übersicht Gruppen'!B4</f>
        <v>Eisten II</v>
      </c>
      <c r="C8" s="159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0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1"/>
        <v>0</v>
      </c>
      <c r="T8" s="37">
        <f>'Übersicht Gruppen'!S4</f>
        <v>0</v>
      </c>
      <c r="U8" s="38">
        <f t="shared" si="2"/>
        <v>0</v>
      </c>
      <c r="V8" s="38">
        <f t="shared" ref="V8:V11" si="3">(U7-U8)*-1</f>
        <v>0</v>
      </c>
    </row>
    <row r="9" spans="1:22" ht="20.25" customHeight="1" x14ac:dyDescent="0.35">
      <c r="A9" s="29">
        <v>4</v>
      </c>
      <c r="B9" s="160" t="str">
        <f>'Übersicht Gruppen'!B5</f>
        <v>Esterwegen II</v>
      </c>
      <c r="C9" s="161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0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1"/>
        <v>0</v>
      </c>
      <c r="T9" s="41">
        <f>'Übersicht Gruppen'!S5</f>
        <v>0</v>
      </c>
      <c r="U9" s="42">
        <f t="shared" si="2"/>
        <v>0</v>
      </c>
      <c r="V9" s="42">
        <f t="shared" si="3"/>
        <v>0</v>
      </c>
    </row>
    <row r="10" spans="1:22" ht="20.25" customHeight="1" x14ac:dyDescent="0.35">
      <c r="A10" s="44">
        <v>5</v>
      </c>
      <c r="B10" s="158" t="str">
        <f>'Übersicht Gruppen'!B6</f>
        <v>Verein V</v>
      </c>
      <c r="C10" s="159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0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1"/>
        <v>0</v>
      </c>
      <c r="T10" s="37">
        <f>'Übersicht Gruppen'!S6</f>
        <v>0</v>
      </c>
      <c r="U10" s="38">
        <f t="shared" si="2"/>
        <v>0</v>
      </c>
      <c r="V10" s="38">
        <f t="shared" si="3"/>
        <v>0</v>
      </c>
    </row>
    <row r="11" spans="1:22" ht="20.25" customHeight="1" x14ac:dyDescent="0.35">
      <c r="A11" s="45">
        <v>6</v>
      </c>
      <c r="B11" s="160" t="str">
        <f>'Übersicht Gruppen'!B7</f>
        <v>Verein VI</v>
      </c>
      <c r="C11" s="161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0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1"/>
        <v>0</v>
      </c>
      <c r="T11" s="41">
        <f>'Übersicht Gruppen'!S7</f>
        <v>0</v>
      </c>
      <c r="U11" s="42">
        <f t="shared" si="2"/>
        <v>0</v>
      </c>
      <c r="V11" s="42">
        <f t="shared" si="3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4">AVERAGE(E6:E11)</f>
        <v>0</v>
      </c>
      <c r="F13" s="36">
        <f t="shared" si="4"/>
        <v>0</v>
      </c>
      <c r="G13" s="36">
        <f t="shared" si="4"/>
        <v>0</v>
      </c>
      <c r="H13" s="36">
        <f t="shared" si="4"/>
        <v>0</v>
      </c>
      <c r="I13" s="36">
        <f t="shared" si="4"/>
        <v>0</v>
      </c>
      <c r="J13" s="37">
        <f t="shared" si="4"/>
        <v>0</v>
      </c>
      <c r="K13" s="38">
        <f>SUM(K6:K11)/6</f>
        <v>0</v>
      </c>
      <c r="L13" s="36">
        <f t="shared" si="4"/>
        <v>0</v>
      </c>
      <c r="M13" s="36">
        <f t="shared" si="4"/>
        <v>0</v>
      </c>
      <c r="N13" s="36">
        <f t="shared" si="4"/>
        <v>0</v>
      </c>
      <c r="O13" s="36">
        <f t="shared" si="4"/>
        <v>0</v>
      </c>
      <c r="P13" s="36">
        <f t="shared" si="4"/>
        <v>0</v>
      </c>
      <c r="Q13" s="36">
        <f t="shared" si="4"/>
        <v>0</v>
      </c>
      <c r="R13" s="37">
        <f t="shared" si="4"/>
        <v>0</v>
      </c>
      <c r="S13" s="36">
        <f t="shared" si="4"/>
        <v>0</v>
      </c>
      <c r="T13" s="37">
        <f t="shared" si="4"/>
        <v>0</v>
      </c>
      <c r="U13" s="38">
        <f t="shared" si="4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5" t="s">
        <v>1</v>
      </c>
      <c r="K15" s="155"/>
      <c r="L15" s="46"/>
      <c r="M15" s="46"/>
      <c r="N15" s="46"/>
      <c r="O15" s="46"/>
      <c r="P15" s="46"/>
      <c r="Q15" s="46"/>
      <c r="R15" s="155" t="s">
        <v>3</v>
      </c>
      <c r="S15" s="155"/>
      <c r="T15" s="155" t="s">
        <v>5</v>
      </c>
      <c r="U15" s="155"/>
      <c r="V15" s="149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49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Lorup V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0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Lorup V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5">SUM(L18:Q18)</f>
        <v>0</v>
      </c>
      <c r="T18" s="59">
        <f>'Übersicht Schützen'!U3</f>
        <v>0</v>
      </c>
      <c r="U18" s="42">
        <f t="shared" ref="U18:U52" si="6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Lorup V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7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5"/>
        <v>0</v>
      </c>
      <c r="T19" s="56">
        <f>'Übersicht Schützen'!U4</f>
        <v>0</v>
      </c>
      <c r="U19" s="38">
        <f t="shared" si="6"/>
        <v>0</v>
      </c>
      <c r="V19" s="38">
        <f t="shared" ref="V19:V46" si="8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Lorup V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7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5"/>
        <v>0</v>
      </c>
      <c r="T20" s="59">
        <f>'Übersicht Schützen'!U5</f>
        <v>0</v>
      </c>
      <c r="U20" s="42">
        <f t="shared" si="6"/>
        <v>0</v>
      </c>
      <c r="V20" s="42">
        <f t="shared" si="8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Lorup V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7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5"/>
        <v>0</v>
      </c>
      <c r="T21" s="56">
        <f>'Übersicht Schützen'!U6</f>
        <v>0</v>
      </c>
      <c r="U21" s="38">
        <f t="shared" si="6"/>
        <v>0</v>
      </c>
      <c r="V21" s="38">
        <f t="shared" si="8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Lorup V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7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5"/>
        <v>0</v>
      </c>
      <c r="T22" s="59">
        <f>'Übersicht Schützen'!U7</f>
        <v>0</v>
      </c>
      <c r="U22" s="42">
        <f t="shared" si="6"/>
        <v>0</v>
      </c>
      <c r="V22" s="42">
        <f t="shared" si="8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Werlte III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7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5"/>
        <v>0</v>
      </c>
      <c r="T23" s="56">
        <f>'Übersicht Schützen'!U8</f>
        <v>0</v>
      </c>
      <c r="U23" s="38">
        <f t="shared" si="6"/>
        <v>0</v>
      </c>
      <c r="V23" s="38">
        <f t="shared" si="8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Werlte III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7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5"/>
        <v>0</v>
      </c>
      <c r="T24" s="59">
        <f>'Übersicht Schützen'!U9</f>
        <v>0</v>
      </c>
      <c r="U24" s="42">
        <f t="shared" si="6"/>
        <v>0</v>
      </c>
      <c r="V24" s="42">
        <f t="shared" si="8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Werlte III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7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5"/>
        <v>0</v>
      </c>
      <c r="T25" s="56">
        <f>'Übersicht Schützen'!U10</f>
        <v>0</v>
      </c>
      <c r="U25" s="38">
        <f t="shared" si="6"/>
        <v>0</v>
      </c>
      <c r="V25" s="38">
        <f t="shared" si="8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Werlte III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7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5"/>
        <v>0</v>
      </c>
      <c r="T26" s="59">
        <f>'Übersicht Schützen'!U11</f>
        <v>0</v>
      </c>
      <c r="U26" s="42">
        <f t="shared" si="6"/>
        <v>0</v>
      </c>
      <c r="V26" s="42">
        <f t="shared" si="8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Werlte III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7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5"/>
        <v>0</v>
      </c>
      <c r="T27" s="56">
        <f>'Übersicht Schützen'!U12</f>
        <v>0</v>
      </c>
      <c r="U27" s="38">
        <f t="shared" si="6"/>
        <v>0</v>
      </c>
      <c r="V27" s="38">
        <f t="shared" si="8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Werlte III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7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5"/>
        <v>0</v>
      </c>
      <c r="T28" s="59">
        <f>'Übersicht Schützen'!U13</f>
        <v>0</v>
      </c>
      <c r="U28" s="42">
        <f t="shared" si="6"/>
        <v>0</v>
      </c>
      <c r="V28" s="42">
        <f t="shared" si="8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Eisten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7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5"/>
        <v>0</v>
      </c>
      <c r="T29" s="56">
        <f>'Übersicht Schützen'!U14</f>
        <v>0</v>
      </c>
      <c r="U29" s="38">
        <f t="shared" si="6"/>
        <v>0</v>
      </c>
      <c r="V29" s="38">
        <f t="shared" si="8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Eisten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7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5"/>
        <v>0</v>
      </c>
      <c r="T30" s="59">
        <f>'Übersicht Schützen'!U15</f>
        <v>0</v>
      </c>
      <c r="U30" s="42">
        <f t="shared" si="6"/>
        <v>0</v>
      </c>
      <c r="V30" s="42">
        <f t="shared" si="8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Eisten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7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5"/>
        <v>0</v>
      </c>
      <c r="T31" s="56">
        <f>'Übersicht Schützen'!U16</f>
        <v>0</v>
      </c>
      <c r="U31" s="38">
        <f t="shared" si="6"/>
        <v>0</v>
      </c>
      <c r="V31" s="38">
        <f t="shared" si="8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Eisten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7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5"/>
        <v>0</v>
      </c>
      <c r="T32" s="59">
        <f>'Übersicht Schützen'!U17</f>
        <v>0</v>
      </c>
      <c r="U32" s="42">
        <f t="shared" si="6"/>
        <v>0</v>
      </c>
      <c r="V32" s="42">
        <f t="shared" si="8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Eisten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7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5"/>
        <v>0</v>
      </c>
      <c r="T33" s="56">
        <f>'Übersicht Schützen'!U18</f>
        <v>0</v>
      </c>
      <c r="U33" s="38">
        <f t="shared" si="6"/>
        <v>0</v>
      </c>
      <c r="V33" s="38">
        <f t="shared" si="8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Eisten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7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5"/>
        <v>0</v>
      </c>
      <c r="T34" s="59">
        <f>'Übersicht Schützen'!U19</f>
        <v>0</v>
      </c>
      <c r="U34" s="42">
        <f t="shared" si="6"/>
        <v>0</v>
      </c>
      <c r="V34" s="42">
        <f t="shared" si="8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Esterwegen 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7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5"/>
        <v>0</v>
      </c>
      <c r="T35" s="56">
        <f>'Übersicht Schützen'!U20</f>
        <v>0</v>
      </c>
      <c r="U35" s="38">
        <f t="shared" si="6"/>
        <v>0</v>
      </c>
      <c r="V35" s="38">
        <f t="shared" si="8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Esterwegen 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7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5"/>
        <v>0</v>
      </c>
      <c r="T36" s="59">
        <f>'Übersicht Schützen'!U21</f>
        <v>0</v>
      </c>
      <c r="U36" s="42">
        <f t="shared" si="6"/>
        <v>0</v>
      </c>
      <c r="V36" s="42">
        <f t="shared" si="8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Esterwegen 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7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5"/>
        <v>0</v>
      </c>
      <c r="T37" s="56">
        <f>'Übersicht Schützen'!U22</f>
        <v>0</v>
      </c>
      <c r="U37" s="38">
        <f t="shared" si="6"/>
        <v>0</v>
      </c>
      <c r="V37" s="38">
        <f t="shared" si="8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Esterwegen 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7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5"/>
        <v>0</v>
      </c>
      <c r="T38" s="59">
        <f>'Übersicht Schützen'!U23</f>
        <v>0</v>
      </c>
      <c r="U38" s="42">
        <f t="shared" si="6"/>
        <v>0</v>
      </c>
      <c r="V38" s="42">
        <f t="shared" si="8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Esterwegen 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7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5"/>
        <v>0</v>
      </c>
      <c r="T39" s="56">
        <f>'Übersicht Schützen'!U24</f>
        <v>0</v>
      </c>
      <c r="U39" s="38">
        <f t="shared" si="6"/>
        <v>0</v>
      </c>
      <c r="V39" s="38">
        <f t="shared" si="8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Esterwegen 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7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5"/>
        <v>0</v>
      </c>
      <c r="T40" s="59">
        <f>'Übersicht Schützen'!U25</f>
        <v>0</v>
      </c>
      <c r="U40" s="42">
        <f t="shared" si="6"/>
        <v>0</v>
      </c>
      <c r="V40" s="42">
        <f t="shared" si="8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Verein V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7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5"/>
        <v>0</v>
      </c>
      <c r="T41" s="56">
        <f>'Übersicht Schützen'!U26</f>
        <v>0</v>
      </c>
      <c r="U41" s="38">
        <f t="shared" si="6"/>
        <v>0</v>
      </c>
      <c r="V41" s="38">
        <f t="shared" si="8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Verein V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7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5"/>
        <v>0</v>
      </c>
      <c r="T42" s="59">
        <f>'Übersicht Schützen'!U27</f>
        <v>0</v>
      </c>
      <c r="U42" s="42">
        <f t="shared" si="6"/>
        <v>0</v>
      </c>
      <c r="V42" s="42">
        <f t="shared" si="8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Verein V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7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5"/>
        <v>0</v>
      </c>
      <c r="T43" s="56">
        <f>'Übersicht Schützen'!U28</f>
        <v>0</v>
      </c>
      <c r="U43" s="38">
        <f t="shared" si="6"/>
        <v>0</v>
      </c>
      <c r="V43" s="38">
        <f t="shared" si="8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Verein V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7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5"/>
        <v>0</v>
      </c>
      <c r="T44" s="59">
        <f>'Übersicht Schützen'!U29</f>
        <v>0</v>
      </c>
      <c r="U44" s="42">
        <f t="shared" si="6"/>
        <v>0</v>
      </c>
      <c r="V44" s="42">
        <f t="shared" si="8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Verein V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7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5"/>
        <v>0</v>
      </c>
      <c r="T45" s="56">
        <f>'Übersicht Schützen'!U30</f>
        <v>0</v>
      </c>
      <c r="U45" s="38">
        <f t="shared" si="6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Verein V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7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5"/>
        <v>0</v>
      </c>
      <c r="T46" s="59">
        <f>'Übersicht Schützen'!U31</f>
        <v>0</v>
      </c>
      <c r="U46" s="42">
        <f t="shared" si="6"/>
        <v>0</v>
      </c>
      <c r="V46" s="42">
        <f t="shared" si="8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Verein VI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7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5"/>
        <v>0</v>
      </c>
      <c r="T47" s="56">
        <f>'Übersicht Schützen'!U32</f>
        <v>0</v>
      </c>
      <c r="U47" s="38">
        <f t="shared" si="6"/>
        <v>0</v>
      </c>
      <c r="V47" s="38">
        <f t="shared" ref="V47:V50" si="9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Verein VI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7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5"/>
        <v>0</v>
      </c>
      <c r="T48" s="59">
        <f>'Übersicht Schützen'!U33</f>
        <v>0</v>
      </c>
      <c r="U48" s="42">
        <f t="shared" si="6"/>
        <v>0</v>
      </c>
      <c r="V48" s="42">
        <f t="shared" si="9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Verein VI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7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5"/>
        <v>0</v>
      </c>
      <c r="T49" s="56">
        <f>'Übersicht Schützen'!U34</f>
        <v>0</v>
      </c>
      <c r="U49" s="38">
        <f t="shared" si="6"/>
        <v>0</v>
      </c>
      <c r="V49" s="38">
        <f t="shared" si="9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Verein VI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7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5"/>
        <v>0</v>
      </c>
      <c r="T50" s="59">
        <f>'Übersicht Schützen'!U35</f>
        <v>0</v>
      </c>
      <c r="U50" s="42">
        <f t="shared" si="6"/>
        <v>0</v>
      </c>
      <c r="V50" s="42">
        <f t="shared" si="9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Verein VI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7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5"/>
        <v>0</v>
      </c>
      <c r="T51" s="56">
        <f>'Übersicht Schützen'!U36</f>
        <v>0</v>
      </c>
      <c r="U51" s="38">
        <f t="shared" si="6"/>
        <v>0</v>
      </c>
      <c r="V51" s="38">
        <f t="shared" ref="V51:V52" si="10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Verein VI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7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5"/>
        <v>0</v>
      </c>
      <c r="T52" s="59">
        <f>'Übersicht Schützen'!U37</f>
        <v>0</v>
      </c>
      <c r="U52" s="42">
        <f t="shared" si="6"/>
        <v>0</v>
      </c>
      <c r="V52" s="42">
        <f t="shared" si="10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1">IF(SUM(S17:S52)&lt;&gt;0,AVERAGEIF(S17:S52,"&lt;&gt;0"),0)</f>
        <v>0</v>
      </c>
      <c r="T54" s="37">
        <f t="shared" si="11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ldQs/D64/rbyVYjuHzvQPfsWm771UKmiEDrfut/8rlHr0mGW6aGxcHPvI5VRie5bCtRlT0zYsQ15aS1pblNz3w==" saltValue="Wf7VjSsSRZsTsLVXRzZwpQ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  <mergeCell ref="V15:V17"/>
    <mergeCell ref="P1:Q1"/>
    <mergeCell ref="M1:O1"/>
    <mergeCell ref="K1:L1"/>
    <mergeCell ref="J3:K3"/>
    <mergeCell ref="R3:S3"/>
    <mergeCell ref="T3:U3"/>
    <mergeCell ref="V4:V6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Eisten</v>
      </c>
      <c r="X1" s="170"/>
    </row>
    <row r="2" spans="1:27" x14ac:dyDescent="0.35">
      <c r="A2" s="106">
        <v>1</v>
      </c>
      <c r="B2" s="64" t="str">
        <f>'Wettkampf 1'!B2</f>
        <v>Lorup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14.02.27</v>
      </c>
      <c r="X2" s="170"/>
    </row>
    <row r="3" spans="1:27" x14ac:dyDescent="0.35">
      <c r="A3" s="106">
        <v>2</v>
      </c>
      <c r="B3" s="64" t="str">
        <f>'Wettkampf 1'!B3</f>
        <v>Werlte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Esterwegen</v>
      </c>
      <c r="X1" s="170"/>
    </row>
    <row r="2" spans="1:27" x14ac:dyDescent="0.35">
      <c r="A2" s="106">
        <v>1</v>
      </c>
      <c r="B2" s="64" t="str">
        <f>'Wettkampf 1'!B2</f>
        <v>Lorup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28.02.27</v>
      </c>
      <c r="X2" s="170"/>
    </row>
    <row r="3" spans="1:27" x14ac:dyDescent="0.35">
      <c r="A3" s="106">
        <v>2</v>
      </c>
      <c r="B3" s="64" t="str">
        <f>'Wettkampf 1'!B3</f>
        <v>Werlte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Werlte</v>
      </c>
      <c r="X1" s="170"/>
    </row>
    <row r="2" spans="1:27" x14ac:dyDescent="0.35">
      <c r="A2" s="106">
        <v>1</v>
      </c>
      <c r="B2" s="64" t="str">
        <f>'Wettkampf 1'!B2</f>
        <v>Lorup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14.03.27</v>
      </c>
      <c r="X2" s="170"/>
    </row>
    <row r="3" spans="1:27" x14ac:dyDescent="0.35">
      <c r="A3" s="106">
        <v>2</v>
      </c>
      <c r="B3" s="64" t="str">
        <f>'Wettkampf 1'!B3</f>
        <v>Werlte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Lorup</v>
      </c>
      <c r="X1" s="170"/>
    </row>
    <row r="2" spans="1:27" x14ac:dyDescent="0.35">
      <c r="A2" s="106">
        <v>1</v>
      </c>
      <c r="B2" s="64" t="str">
        <f>'Wettkampf 1'!B2</f>
        <v>Lorup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11.04.27</v>
      </c>
      <c r="X2" s="170"/>
    </row>
    <row r="3" spans="1:27" x14ac:dyDescent="0.35">
      <c r="A3" s="106">
        <v>2</v>
      </c>
      <c r="B3" s="64" t="str">
        <f>'Wettkampf 1'!B3</f>
        <v>Werlte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Lorup V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Werlte III</v>
      </c>
      <c r="C3" s="128"/>
      <c r="D3" s="177" t="str">
        <f>Übersicht!M1</f>
        <v>6.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Eisten II</v>
      </c>
      <c r="C4" s="128"/>
      <c r="D4" s="177" t="str">
        <f>Übersicht!P1</f>
        <v>Damen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Esterwegen 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Verein V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Verein VI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Lorup V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Lorup V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Lorup V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Lorup V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Lorup V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Lorup V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Werlte III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Werlte III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Werlte III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Werlte III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Werlte III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Werlte III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Eisten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Eisten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Eisten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Eisten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Eisten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Eisten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Esterwegen 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Esterwegen 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Esterwegen 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Esterwegen 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Esterwegen 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Esterwegen 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Verein V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Verein V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Verein V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Verein V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Verein V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Verein V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Verein VI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Verein VI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Verein VI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Verein VI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Verein VI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Verein VI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77</v>
      </c>
      <c r="B2" s="95" t="str">
        <f>VLOOKUP(A2,'Wettkampf 1'!$B$10:$C$45,2,FALSE)</f>
        <v>Lorup V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78</v>
      </c>
      <c r="B3" s="95" t="str">
        <f>VLOOKUP(A3,'Wettkampf 1'!$B$10:$C$45,2,FALSE)</f>
        <v>Lorup V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79</v>
      </c>
      <c r="B4" s="95" t="str">
        <f>VLOOKUP(A4,'Wettkampf 1'!$B$10:$C$45,2,FALSE)</f>
        <v>Lorup V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80</v>
      </c>
      <c r="B5" s="95" t="str">
        <f>VLOOKUP(A5,'Wettkampf 1'!$B$10:$C$45,2,FALSE)</f>
        <v>Lorup V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Lorup V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Lorup V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81</v>
      </c>
      <c r="B8" s="95" t="str">
        <f>VLOOKUP(A8,'Wettkampf 1'!$B$10:$C$45,2,FALSE)</f>
        <v>Werlte III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83</v>
      </c>
      <c r="B9" s="95" t="str">
        <f>VLOOKUP(A9,'Wettkampf 1'!$B$10:$C$45,2,FALSE)</f>
        <v>Werlte III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82</v>
      </c>
      <c r="B10" s="95" t="str">
        <f>VLOOKUP(A10,'Wettkampf 1'!$B$10:$C$45,2,FALSE)</f>
        <v>Werlte III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84</v>
      </c>
      <c r="B11" s="95" t="str">
        <f>VLOOKUP(A11,'Wettkampf 1'!$B$10:$C$45,2,FALSE)</f>
        <v>Werlte III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Werlte III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Werlte III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85</v>
      </c>
      <c r="B14" s="95" t="str">
        <f>VLOOKUP(A14,'Wettkampf 1'!$B$10:$C$45,2,FALSE)</f>
        <v>Eisten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86</v>
      </c>
      <c r="B15" s="95" t="str">
        <f>VLOOKUP(A15,'Wettkampf 1'!$B$10:$C$45,2,FALSE)</f>
        <v>Eisten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87</v>
      </c>
      <c r="B16" s="95" t="str">
        <f>VLOOKUP(A16,'Wettkampf 1'!$B$10:$C$45,2,FALSE)</f>
        <v>Eisten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88</v>
      </c>
      <c r="B17" s="95" t="str">
        <f>VLOOKUP(A17,'Wettkampf 1'!$B$10:$C$45,2,FALSE)</f>
        <v>Eisten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Eisten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Eisten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89</v>
      </c>
      <c r="B20" s="95" t="str">
        <f>VLOOKUP(A20,'Wettkampf 1'!$B$10:$C$45,2,FALSE)</f>
        <v>Esterwegen 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90</v>
      </c>
      <c r="B21" s="95" t="str">
        <f>VLOOKUP(A21,'Wettkampf 1'!$B$10:$C$45,2,FALSE)</f>
        <v>Esterwegen 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91</v>
      </c>
      <c r="B22" s="95" t="str">
        <f>VLOOKUP(A22,'Wettkampf 1'!$B$10:$C$45,2,FALSE)</f>
        <v>Esterwegen 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92</v>
      </c>
      <c r="B23" s="95" t="str">
        <f>VLOOKUP(A23,'Wettkampf 1'!$B$10:$C$45,2,FALSE)</f>
        <v>Esterwegen 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93</v>
      </c>
      <c r="B24" s="95" t="str">
        <f>VLOOKUP(A24,'Wettkampf 1'!$B$10:$C$45,2,FALSE)</f>
        <v>Esterwegen 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94</v>
      </c>
      <c r="B25" s="95" t="str">
        <f>VLOOKUP(A25,'Wettkampf 1'!$B$10:$C$45,2,FALSE)</f>
        <v>Esterwegen 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95</v>
      </c>
      <c r="B26" s="95" t="str">
        <f>VLOOKUP(A26,'Wettkampf 1'!$B$10:$C$45,2,FALSE)</f>
        <v>Verein V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96</v>
      </c>
      <c r="B27" s="95" t="str">
        <f>VLOOKUP(A27,'Wettkampf 1'!$B$10:$C$45,2,FALSE)</f>
        <v>Verein V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97</v>
      </c>
      <c r="B28" s="95" t="str">
        <f>VLOOKUP(A28,'Wettkampf 1'!$B$10:$C$45,2,FALSE)</f>
        <v>Verein V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98</v>
      </c>
      <c r="B29" s="95" t="str">
        <f>VLOOKUP(A29,'Wettkampf 1'!$B$10:$C$45,2,FALSE)</f>
        <v>Verein V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99</v>
      </c>
      <c r="B30" s="95" t="str">
        <f>VLOOKUP(A30,'Wettkampf 1'!$B$10:$C$45,2,FALSE)</f>
        <v>Verein V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Verein V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100</v>
      </c>
      <c r="B32" s="95" t="str">
        <f>VLOOKUP(A32,'Wettkampf 1'!$B$10:$C$45,2,FALSE)</f>
        <v>Verein VI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101</v>
      </c>
      <c r="B33" s="95" t="str">
        <f>VLOOKUP(A33,'Wettkampf 1'!$B$10:$C$45,2,FALSE)</f>
        <v>Verein VI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102</v>
      </c>
      <c r="B34" s="95" t="str">
        <f>VLOOKUP(A34,'Wettkampf 1'!$B$10:$C$45,2,FALSE)</f>
        <v>Verein VI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103</v>
      </c>
      <c r="B35" s="95" t="str">
        <f>VLOOKUP(A35,'Wettkampf 1'!$B$10:$C$45,2,FALSE)</f>
        <v>Verein VI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104</v>
      </c>
      <c r="B36" s="95" t="str">
        <f>VLOOKUP(A36,'Wettkampf 1'!$B$10:$C$45,2,FALSE)</f>
        <v>Verein VI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105</v>
      </c>
      <c r="B37" s="95" t="str">
        <f>VLOOKUP(A37,'Wettkampf 1'!$B$10:$C$45,2,FALSE)</f>
        <v>Verein VI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Lorup V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Werlte III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Eisten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Esterwegen 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Verein V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Verein VI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106</v>
      </c>
    </row>
    <row r="9" spans="1:21" ht="15.5" x14ac:dyDescent="0.35">
      <c r="A9" s="111" t="s">
        <v>77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78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79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80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81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83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82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84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85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86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87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88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89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90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91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92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93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94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95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96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97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98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99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100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101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102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103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104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105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119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120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121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122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75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76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Lorup</v>
      </c>
      <c r="Z1" s="167"/>
    </row>
    <row r="2" spans="1:29" ht="15" customHeight="1" x14ac:dyDescent="0.35">
      <c r="A2" s="93">
        <v>1</v>
      </c>
      <c r="B2" s="111" t="s">
        <v>119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20.09.26</v>
      </c>
      <c r="Z2" s="167"/>
    </row>
    <row r="3" spans="1:29" ht="15" customHeight="1" x14ac:dyDescent="0.35">
      <c r="A3" s="93">
        <v>2</v>
      </c>
      <c r="B3" s="111" t="s">
        <v>120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121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122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75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76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77</v>
      </c>
      <c r="C10" s="95" t="str">
        <f>B2</f>
        <v>Lorup V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78</v>
      </c>
      <c r="C11" s="95" t="str">
        <f>B2</f>
        <v>Lorup V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79</v>
      </c>
      <c r="C12" s="95" t="str">
        <f>B2</f>
        <v>Lorup V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80</v>
      </c>
      <c r="C13" s="95" t="str">
        <f>B2</f>
        <v>Lorup V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Lorup V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Lorup V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81</v>
      </c>
      <c r="C16" s="95" t="str">
        <f>B3</f>
        <v>Werlte III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83</v>
      </c>
      <c r="C17" s="95" t="str">
        <f>B3</f>
        <v>Werlte III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82</v>
      </c>
      <c r="C18" s="95" t="str">
        <f>B3</f>
        <v>Werlte III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84</v>
      </c>
      <c r="C19" s="95" t="str">
        <f>B3</f>
        <v>Werlte III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Werlte III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Werlte III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85</v>
      </c>
      <c r="C22" s="95" t="str">
        <f>B4</f>
        <v>Eisten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86</v>
      </c>
      <c r="C23" s="95" t="str">
        <f>B4</f>
        <v>Eisten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87</v>
      </c>
      <c r="C24" s="95" t="str">
        <f>B4</f>
        <v>Eisten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88</v>
      </c>
      <c r="C25" s="95" t="str">
        <f>B4</f>
        <v>Eisten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Eisten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Eisten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89</v>
      </c>
      <c r="C28" s="95" t="str">
        <f>B5</f>
        <v>Esterwegen 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90</v>
      </c>
      <c r="C29" s="95" t="str">
        <f>B5</f>
        <v>Esterwegen 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91</v>
      </c>
      <c r="C30" s="95" t="str">
        <f>B5</f>
        <v>Esterwegen 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92</v>
      </c>
      <c r="C31" s="95" t="str">
        <f>B5</f>
        <v>Esterwegen 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93</v>
      </c>
      <c r="C32" s="95" t="str">
        <f>B5</f>
        <v>Esterwegen 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94</v>
      </c>
      <c r="C33" s="95" t="str">
        <f>B5</f>
        <v>Esterwegen 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95</v>
      </c>
      <c r="C34" s="95" t="str">
        <f>B6</f>
        <v>Verein V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96</v>
      </c>
      <c r="C35" s="95" t="str">
        <f>B6</f>
        <v>Verein V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97</v>
      </c>
      <c r="C36" s="95" t="str">
        <f>B6</f>
        <v>Verein V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98</v>
      </c>
      <c r="C37" s="95" t="str">
        <f>B6</f>
        <v>Verein V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99</v>
      </c>
      <c r="C38" s="95" t="str">
        <f>B6</f>
        <v>Verein V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Verein V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100</v>
      </c>
      <c r="C40" s="95" t="str">
        <f>B7</f>
        <v>Verein VI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101</v>
      </c>
      <c r="C41" s="95" t="str">
        <f>B7</f>
        <v>Verein VI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102</v>
      </c>
      <c r="C42" s="95" t="str">
        <f>B7</f>
        <v>Verein VI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103</v>
      </c>
      <c r="C43" s="95" t="str">
        <f>B7</f>
        <v>Verein VI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104</v>
      </c>
      <c r="C44" s="95" t="str">
        <f>B7</f>
        <v>Verein VI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105</v>
      </c>
      <c r="C45" s="95" t="str">
        <f>B7</f>
        <v>Verein VI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Werlte</v>
      </c>
      <c r="X1" s="170"/>
    </row>
    <row r="2" spans="1:29" x14ac:dyDescent="0.35">
      <c r="A2" s="106">
        <v>1</v>
      </c>
      <c r="B2" s="64" t="str">
        <f>'Wettkampf 1'!B2</f>
        <v>Lorup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04.10.26</v>
      </c>
      <c r="X2" s="170"/>
    </row>
    <row r="3" spans="1:29" x14ac:dyDescent="0.35">
      <c r="A3" s="106">
        <v>2</v>
      </c>
      <c r="B3" s="64" t="str">
        <f>'Wettkampf 1'!B3</f>
        <v>Werlte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Eisten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Eisten</v>
      </c>
      <c r="X1" s="170"/>
    </row>
    <row r="2" spans="1:29" x14ac:dyDescent="0.35">
      <c r="A2" s="106">
        <v>1</v>
      </c>
      <c r="B2" s="64" t="str">
        <f>'Wettkampf 1'!B2</f>
        <v>Lorup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18.10.26</v>
      </c>
      <c r="X2" s="170"/>
    </row>
    <row r="3" spans="1:29" x14ac:dyDescent="0.35">
      <c r="A3" s="106">
        <v>2</v>
      </c>
      <c r="B3" s="64" t="str">
        <f>'Wettkampf 1'!B3</f>
        <v>Werlte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Eisten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Esterwegen</v>
      </c>
      <c r="X1" s="170"/>
    </row>
    <row r="2" spans="1:29" x14ac:dyDescent="0.35">
      <c r="A2" s="106">
        <v>1</v>
      </c>
      <c r="B2" s="64" t="str">
        <f>'Wettkampf 1'!B2</f>
        <v>Lorup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01.11.26</v>
      </c>
      <c r="X2" s="170"/>
    </row>
    <row r="3" spans="1:29" x14ac:dyDescent="0.35">
      <c r="A3" s="106">
        <v>2</v>
      </c>
      <c r="B3" s="64" t="str">
        <f>'Wettkampf 1'!B3</f>
        <v>Werlte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Eisten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Werlte</v>
      </c>
      <c r="X1" s="170"/>
    </row>
    <row r="2" spans="1:29" x14ac:dyDescent="0.35">
      <c r="A2" s="106">
        <v>1</v>
      </c>
      <c r="B2" s="64" t="str">
        <f>'Wettkampf 1'!B2</f>
        <v>Lorup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15.11.26</v>
      </c>
      <c r="X2" s="170"/>
    </row>
    <row r="3" spans="1:29" x14ac:dyDescent="0.35">
      <c r="A3" s="106">
        <v>2</v>
      </c>
      <c r="B3" s="64" t="str">
        <f>'Wettkampf 1'!B3</f>
        <v>Werlte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Eisten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Esterwegen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Lorup</v>
      </c>
      <c r="X1" s="170"/>
    </row>
    <row r="2" spans="1:27" x14ac:dyDescent="0.35">
      <c r="A2" s="106">
        <v>1</v>
      </c>
      <c r="B2" s="64" t="str">
        <f>'Wettkampf 1'!B2</f>
        <v>Lorup 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29.11.26</v>
      </c>
      <c r="X2" s="170"/>
    </row>
    <row r="3" spans="1:27" x14ac:dyDescent="0.35">
      <c r="A3" s="106">
        <v>2</v>
      </c>
      <c r="B3" s="64" t="str">
        <f>'Wettkampf 1'!B3</f>
        <v>Werlte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Eisten</v>
      </c>
      <c r="X1" s="170"/>
    </row>
    <row r="2" spans="1:27" x14ac:dyDescent="0.35">
      <c r="A2" s="106">
        <v>1</v>
      </c>
      <c r="B2" s="64" t="str">
        <f>'Wettkampf 1'!B2</f>
        <v>Lorup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17.01.27</v>
      </c>
      <c r="X2" s="170"/>
    </row>
    <row r="3" spans="1:27" x14ac:dyDescent="0.35">
      <c r="A3" s="106">
        <v>2</v>
      </c>
      <c r="B3" s="64" t="str">
        <f>'Wettkampf 1'!B3</f>
        <v>Werlte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Esterwegen</v>
      </c>
      <c r="X1" s="170"/>
    </row>
    <row r="2" spans="1:27" x14ac:dyDescent="0.35">
      <c r="A2" s="106">
        <v>1</v>
      </c>
      <c r="B2" s="64" t="str">
        <f>'Wettkampf 1'!B2</f>
        <v>Lorup 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31.01.27</v>
      </c>
      <c r="X2" s="170"/>
    </row>
    <row r="3" spans="1:27" x14ac:dyDescent="0.35">
      <c r="A3" s="106">
        <v>2</v>
      </c>
      <c r="B3" s="64" t="str">
        <f>'Wettkampf 1'!B3</f>
        <v>Werlte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Eisten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Esterwegen 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Verein V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Verein VI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Lorup 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Lorup 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Lorup 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Lorup 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Lorup 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Lorup 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Werlte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Werlte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Werlte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Werlte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Werlte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Werlte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Eisten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Eisten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Eisten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Eisten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Eisten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Eisten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Esterwegen 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Esterwegen 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Esterwegen 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Esterwegen 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Esterwegen 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Esterwegen 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Verein V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Verein V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Verein V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Verein V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Verein V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Verein V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Verein VI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Verein VI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Verein VI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Verein VI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Verein VI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Verein VI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2026-08-23T08:24:51Z</dcterms:modified>
</cp:coreProperties>
</file>